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６年度\03_工事\15_Ｒ６阿耕　経営体　長生中央　１－８工事 （担い手確保型）（５回目）３３ほ区\★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工事費内訳書!$A$1:$G$76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工事費内訳書!$G$76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工事費内訳書!$I$76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2"/>
  <c r="G26"/>
  <c r="G29"/>
  <c r="G34"/>
  <c r="G35"/>
  <c r="G42"/>
  <c r="G43"/>
  <c r="G49"/>
  <c r="G52"/>
  <c r="G54"/>
  <c r="G57"/>
  <c r="G60"/>
  <c r="G61"/>
  <c r="G63"/>
  <c r="G65"/>
  <c r="G67"/>
  <c r="G69"/>
  <c r="G70"/>
  <c r="G72"/>
  <c r="G75"/>
  <c r="G76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<sst xmlns="http://schemas.openxmlformats.org/spreadsheetml/2006/main">
  <si>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</si>
  <si>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</si>
  <si>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</si>
  <si>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</si>
  <si>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</si>
  <si>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Ｒ６阿耕　経営体　長生中央　１－８工事（担い手確保型）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</si>
  <si>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</si>
  <si>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</si>
  <si>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</si>
  <si>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</si>
  <si>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</si>
  <si>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</si>
  <si>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</si>
  <si>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</si>
  <si>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</si>
  <si>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</si>
  <si>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</si>
  <si>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_x000d_はぎ取り戻し(表土はぎ）</t>
  </si>
  <si>
    <t>ha</t>
  </si>
  <si>
    <t>表土扱い（ほ場整備工）（標準区画0.3ha以上）
_x000d_はぎ取り戻し(表土戻し+整地)</t>
  </si>
  <si>
    <t>基盤造成・畦畔築立（標準区画0.3ha以上）
_x000d_基盤切盛+畦畔築立+基盤整地</t>
  </si>
  <si>
    <t>雑物除去（ほ場整備工）
_x000d_</t>
  </si>
  <si>
    <t>耕起砕土
_x000d_</t>
  </si>
  <si>
    <t>整形仕上げ工
_x000d_</t>
  </si>
  <si>
    <t>畦畔整形工
_x000d_</t>
  </si>
  <si>
    <t>㎡</t>
  </si>
  <si>
    <t>進入路工
_x000d_</t>
  </si>
  <si>
    <t>機械盛土
_x000d_</t>
  </si>
  <si>
    <t>m3</t>
  </si>
  <si>
    <t>法面整形
_x000d_</t>
  </si>
  <si>
    <t>芝付
_x000d_</t>
  </si>
  <si>
    <t>付帯工
_x000d_一筆排水路工</t>
  </si>
  <si>
    <t>コンクリート分水槽据付
_x000d_据付,80kgを超え200kg以下,無し</t>
  </si>
  <si>
    <t>基</t>
  </si>
  <si>
    <t>田面排水口
_x000d_VUφ200</t>
  </si>
  <si>
    <t>ｍ</t>
  </si>
  <si>
    <t>構造物取壊し工
_x000d_</t>
  </si>
  <si>
    <t>コンクリート構造物取壊し
_x000d_無筋コンクリート</t>
  </si>
  <si>
    <t>舗装版破砕
_x000d_Co舗装</t>
  </si>
  <si>
    <t>殻運搬・処理（産業廃棄物処分費）
_x000d_無筋コンクリート</t>
  </si>
  <si>
    <t>殻運搬・処理（産業廃棄物処分費）
_x000d_Co舗装</t>
  </si>
  <si>
    <t>用水路工（管水路）
_x000d_</t>
  </si>
  <si>
    <t>給水栓工
_x000d_</t>
  </si>
  <si>
    <t>自動給水栓設置工
_x000d_φ50</t>
  </si>
  <si>
    <t>自動給水栓設置工
_x000d_φ75</t>
  </si>
  <si>
    <t>給水栓継手
_x000d_TS継手</t>
  </si>
  <si>
    <t>分岐サドル
_x000d_</t>
  </si>
  <si>
    <t>バルブソケット
_x000d_φ50 メタル入り</t>
  </si>
  <si>
    <t>個</t>
  </si>
  <si>
    <t>バルブソケット
_x000d_φ75 メタル入り</t>
  </si>
  <si>
    <t>排水路工
_x000d_</t>
  </si>
  <si>
    <t>作業土工
_x000d_</t>
  </si>
  <si>
    <t>掘削
_x000d_</t>
  </si>
  <si>
    <t>床掘り
_x000d_</t>
  </si>
  <si>
    <t>基面整正
_x000d_</t>
  </si>
  <si>
    <t>埋戻
_x000d_</t>
  </si>
  <si>
    <t>盛土工
_x000d_</t>
  </si>
  <si>
    <t>法面整形
_x000d_切土部</t>
  </si>
  <si>
    <t>法面整形
_x000d_盛土部</t>
  </si>
  <si>
    <t>植生工
_x000d_</t>
  </si>
  <si>
    <t>鉄筋コンクリート角フリューム
_x000d_350</t>
  </si>
  <si>
    <t>ヒューム管
_x000d_HPΦ700</t>
  </si>
  <si>
    <t>付帯工
_x000d_</t>
  </si>
  <si>
    <t>枡
_x000d_800型</t>
  </si>
  <si>
    <t>箇所</t>
  </si>
  <si>
    <t>現場打取合工
_x000d_350型　止コン含む</t>
  </si>
  <si>
    <t>道路工
_x000d_</t>
  </si>
  <si>
    <t>路体（築堤）盛土・埋戻
_x000d_</t>
  </si>
  <si>
    <t>砂利舗装工
_x000d_</t>
  </si>
  <si>
    <t>敷砂利
_x000d_再生ｸﾗｯｼｬﾗﾝ,RC-40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</si>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</sst>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+G11+G69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+G13+G34+G42+G60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+G14+G20+G22+G26+G29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1.8799999999999999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1.8200000000000001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1.8400000000000001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1.8200000000000001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1.8200000000000001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190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+G23+G24+G25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28</v>
      </c>
      <c r="F23" s="19">
        <v>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25</v>
      </c>
      <c r="F24" s="19">
        <v>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25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16" t="s">
        <v>31</v>
      </c>
      <c r="D26" s="17"/>
      <c r="E26" s="18" t="s">
        <v>13</v>
      </c>
      <c r="F26" s="19">
        <v>1</v>
      </c>
      <c r="G26" s="20">
        <f>+G27+G28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32</v>
      </c>
      <c r="E27" s="18" t="s">
        <v>33</v>
      </c>
      <c r="F27" s="19">
        <v>12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35</v>
      </c>
      <c r="F28" s="19">
        <v>24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36</v>
      </c>
      <c r="D29" s="17"/>
      <c r="E29" s="18" t="s">
        <v>13</v>
      </c>
      <c r="F29" s="19">
        <v>1</v>
      </c>
      <c r="G29" s="20">
        <f>+G30+G31+G32+G33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37</v>
      </c>
      <c r="E30" s="18" t="s">
        <v>28</v>
      </c>
      <c r="F30" s="19">
        <v>46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38</v>
      </c>
      <c r="E31" s="18" t="s">
        <v>25</v>
      </c>
      <c r="F31" s="19">
        <v>204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39</v>
      </c>
      <c r="E32" s="18" t="s">
        <v>28</v>
      </c>
      <c r="F32" s="19">
        <v>46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28</v>
      </c>
      <c r="F33" s="19">
        <v>20</v>
      </c>
      <c r="G33" s="26"/>
      <c r="H33" s="21"/>
      <c r="I33" s="22">
        <v>24</v>
      </c>
      <c r="J33" s="22">
        <v>4</v>
      </c>
    </row>
    <row r="34" ht="42" customHeight="1">
      <c r="A34" s="23"/>
      <c r="B34" s="16" t="s">
        <v>41</v>
      </c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2</v>
      </c>
    </row>
    <row r="35" ht="42" customHeight="1">
      <c r="A35" s="23"/>
      <c r="B35" s="24"/>
      <c r="C35" s="16" t="s">
        <v>42</v>
      </c>
      <c r="D35" s="17"/>
      <c r="E35" s="18" t="s">
        <v>13</v>
      </c>
      <c r="F35" s="19">
        <v>1</v>
      </c>
      <c r="G35" s="20">
        <f>+G36+G37+G38+G39+G40+G41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43</v>
      </c>
      <c r="E36" s="18" t="s">
        <v>33</v>
      </c>
      <c r="F36" s="19">
        <v>2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33</v>
      </c>
      <c r="F37" s="19">
        <v>6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46</v>
      </c>
      <c r="E39" s="18" t="s">
        <v>13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47</v>
      </c>
      <c r="E40" s="18" t="s">
        <v>48</v>
      </c>
      <c r="F40" s="19">
        <v>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48</v>
      </c>
      <c r="F41" s="19">
        <v>6</v>
      </c>
      <c r="G41" s="26"/>
      <c r="H41" s="21"/>
      <c r="I41" s="22">
        <v>32</v>
      </c>
      <c r="J41" s="22">
        <v>4</v>
      </c>
    </row>
    <row r="42" ht="42" customHeight="1">
      <c r="A42" s="23"/>
      <c r="B42" s="16" t="s">
        <v>50</v>
      </c>
      <c r="C42" s="16"/>
      <c r="D42" s="17"/>
      <c r="E42" s="18" t="s">
        <v>13</v>
      </c>
      <c r="F42" s="19">
        <v>1</v>
      </c>
      <c r="G42" s="20">
        <f>+G43+G49+G52+G54+G57</f>
        <v>0</v>
      </c>
      <c r="H42" s="21"/>
      <c r="I42" s="22">
        <v>33</v>
      </c>
      <c r="J42" s="22">
        <v>2</v>
      </c>
    </row>
    <row r="43" ht="42" customHeight="1">
      <c r="A43" s="23"/>
      <c r="B43" s="24"/>
      <c r="C43" s="16" t="s">
        <v>51</v>
      </c>
      <c r="D43" s="17"/>
      <c r="E43" s="18" t="s">
        <v>13</v>
      </c>
      <c r="F43" s="19">
        <v>1</v>
      </c>
      <c r="G43" s="20">
        <f>+G44+G45+G46+G47+G48</f>
        <v>0</v>
      </c>
      <c r="H43" s="21"/>
      <c r="I43" s="22">
        <v>34</v>
      </c>
      <c r="J43" s="22">
        <v>3</v>
      </c>
    </row>
    <row r="44" ht="42" customHeight="1">
      <c r="A44" s="23"/>
      <c r="B44" s="24"/>
      <c r="C44" s="24"/>
      <c r="D44" s="25" t="s">
        <v>52</v>
      </c>
      <c r="E44" s="18" t="s">
        <v>28</v>
      </c>
      <c r="F44" s="19">
        <v>37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53</v>
      </c>
      <c r="E45" s="18" t="s">
        <v>28</v>
      </c>
      <c r="F45" s="19">
        <v>170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54</v>
      </c>
      <c r="E46" s="18" t="s">
        <v>25</v>
      </c>
      <c r="F46" s="19">
        <v>160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55</v>
      </c>
      <c r="E47" s="18" t="s">
        <v>28</v>
      </c>
      <c r="F47" s="19">
        <v>100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56</v>
      </c>
      <c r="E48" s="18" t="s">
        <v>28</v>
      </c>
      <c r="F48" s="19">
        <v>22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16" t="s">
        <v>23</v>
      </c>
      <c r="D49" s="17"/>
      <c r="E49" s="18" t="s">
        <v>13</v>
      </c>
      <c r="F49" s="19">
        <v>1</v>
      </c>
      <c r="G49" s="20">
        <f>+G50+G51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57</v>
      </c>
      <c r="E50" s="18" t="s">
        <v>25</v>
      </c>
      <c r="F50" s="19">
        <v>71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25</v>
      </c>
      <c r="F51" s="19">
        <v>410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16" t="s">
        <v>59</v>
      </c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3</v>
      </c>
    </row>
    <row r="53" ht="42" customHeight="1">
      <c r="A53" s="23"/>
      <c r="B53" s="24"/>
      <c r="C53" s="24"/>
      <c r="D53" s="25" t="s">
        <v>30</v>
      </c>
      <c r="E53" s="18" t="s">
        <v>25</v>
      </c>
      <c r="F53" s="19">
        <v>480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16" t="s">
        <v>50</v>
      </c>
      <c r="D54" s="17"/>
      <c r="E54" s="18" t="s">
        <v>13</v>
      </c>
      <c r="F54" s="19">
        <v>1</v>
      </c>
      <c r="G54" s="20">
        <f>+G55+G56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60</v>
      </c>
      <c r="E55" s="18" t="s">
        <v>35</v>
      </c>
      <c r="F55" s="19">
        <v>213.90000000000001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61</v>
      </c>
      <c r="E56" s="18" t="s">
        <v>35</v>
      </c>
      <c r="F56" s="19">
        <v>7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16" t="s">
        <v>62</v>
      </c>
      <c r="D57" s="17"/>
      <c r="E57" s="18" t="s">
        <v>13</v>
      </c>
      <c r="F57" s="19">
        <v>1</v>
      </c>
      <c r="G57" s="20">
        <f>+G58+G59</f>
        <v>0</v>
      </c>
      <c r="H57" s="21"/>
      <c r="I57" s="22">
        <v>48</v>
      </c>
      <c r="J57" s="22">
        <v>3</v>
      </c>
    </row>
    <row r="58" ht="42" customHeight="1">
      <c r="A58" s="23"/>
      <c r="B58" s="24"/>
      <c r="C58" s="24"/>
      <c r="D58" s="25" t="s">
        <v>63</v>
      </c>
      <c r="E58" s="18" t="s">
        <v>64</v>
      </c>
      <c r="F58" s="19">
        <v>4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65</v>
      </c>
      <c r="E59" s="18" t="s">
        <v>64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16" t="s">
        <v>66</v>
      </c>
      <c r="C60" s="16"/>
      <c r="D60" s="17"/>
      <c r="E60" s="18" t="s">
        <v>13</v>
      </c>
      <c r="F60" s="19">
        <v>1</v>
      </c>
      <c r="G60" s="20">
        <f>+G61+G63+G65+G67</f>
        <v>0</v>
      </c>
      <c r="H60" s="21"/>
      <c r="I60" s="22">
        <v>51</v>
      </c>
      <c r="J60" s="22">
        <v>2</v>
      </c>
    </row>
    <row r="61" ht="42" customHeight="1">
      <c r="A61" s="23"/>
      <c r="B61" s="24"/>
      <c r="C61" s="16" t="s">
        <v>56</v>
      </c>
      <c r="D61" s="17"/>
      <c r="E61" s="18" t="s">
        <v>13</v>
      </c>
      <c r="F61" s="19">
        <v>1</v>
      </c>
      <c r="G61" s="20">
        <f>+G62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67</v>
      </c>
      <c r="E62" s="18" t="s">
        <v>28</v>
      </c>
      <c r="F62" s="19">
        <v>300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16" t="s">
        <v>23</v>
      </c>
      <c r="D63" s="17"/>
      <c r="E63" s="18" t="s">
        <v>13</v>
      </c>
      <c r="F63" s="19">
        <v>1</v>
      </c>
      <c r="G63" s="20">
        <f>+G64</f>
        <v>0</v>
      </c>
      <c r="H63" s="21"/>
      <c r="I63" s="22">
        <v>54</v>
      </c>
      <c r="J63" s="22">
        <v>3</v>
      </c>
    </row>
    <row r="64" ht="42" customHeight="1">
      <c r="A64" s="23"/>
      <c r="B64" s="24"/>
      <c r="C64" s="24"/>
      <c r="D64" s="25" t="s">
        <v>58</v>
      </c>
      <c r="E64" s="18" t="s">
        <v>25</v>
      </c>
      <c r="F64" s="19">
        <v>200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16" t="s">
        <v>59</v>
      </c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30</v>
      </c>
      <c r="E66" s="18" t="s">
        <v>25</v>
      </c>
      <c r="F66" s="19">
        <v>110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16" t="s">
        <v>68</v>
      </c>
      <c r="D67" s="17"/>
      <c r="E67" s="18" t="s">
        <v>13</v>
      </c>
      <c r="F67" s="19">
        <v>1</v>
      </c>
      <c r="G67" s="20">
        <f>+G68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69</v>
      </c>
      <c r="E68" s="18" t="s">
        <v>25</v>
      </c>
      <c r="F68" s="19">
        <v>357</v>
      </c>
      <c r="G68" s="26"/>
      <c r="H68" s="21"/>
      <c r="I68" s="22">
        <v>59</v>
      </c>
      <c r="J68" s="22">
        <v>4</v>
      </c>
    </row>
    <row r="69" ht="42" customHeight="1">
      <c r="A69" s="15" t="s">
        <v>70</v>
      </c>
      <c r="B69" s="16"/>
      <c r="C69" s="16"/>
      <c r="D69" s="17"/>
      <c r="E69" s="18" t="s">
        <v>13</v>
      </c>
      <c r="F69" s="19">
        <v>1</v>
      </c>
      <c r="G69" s="20">
        <f>+G70+G72</f>
        <v>0</v>
      </c>
      <c r="H69" s="21"/>
      <c r="I69" s="22">
        <v>60</v>
      </c>
      <c r="J69" s="22"/>
    </row>
    <row r="70" ht="42" customHeight="1">
      <c r="A70" s="15" t="s">
        <v>71</v>
      </c>
      <c r="B70" s="16"/>
      <c r="C70" s="16"/>
      <c r="D70" s="17"/>
      <c r="E70" s="18" t="s">
        <v>13</v>
      </c>
      <c r="F70" s="19">
        <v>1</v>
      </c>
      <c r="G70" s="20">
        <f>+G71</f>
        <v>0</v>
      </c>
      <c r="H70" s="21"/>
      <c r="I70" s="22">
        <v>61</v>
      </c>
      <c r="J70" s="22">
        <v>200</v>
      </c>
    </row>
    <row r="71" ht="42" customHeight="1">
      <c r="A71" s="15" t="s">
        <v>72</v>
      </c>
      <c r="B71" s="16"/>
      <c r="C71" s="16"/>
      <c r="D71" s="17"/>
      <c r="E71" s="18" t="s">
        <v>13</v>
      </c>
      <c r="F71" s="19">
        <v>1</v>
      </c>
      <c r="G71" s="26"/>
      <c r="H71" s="21"/>
      <c r="I71" s="22">
        <v>62</v>
      </c>
      <c r="J71" s="22"/>
    </row>
    <row r="72" ht="42" customHeight="1">
      <c r="A72" s="15" t="s">
        <v>73</v>
      </c>
      <c r="B72" s="16"/>
      <c r="C72" s="16"/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210</v>
      </c>
    </row>
    <row r="73" ht="42" customHeight="1">
      <c r="A73" s="15" t="s">
        <v>74</v>
      </c>
      <c r="B73" s="16"/>
      <c r="C73" s="16"/>
      <c r="D73" s="17"/>
      <c r="E73" s="18" t="s">
        <v>13</v>
      </c>
      <c r="F73" s="19">
        <v>1</v>
      </c>
      <c r="G73" s="26"/>
      <c r="H73" s="21"/>
      <c r="I73" s="22">
        <v>64</v>
      </c>
      <c r="J73" s="22"/>
    </row>
    <row r="74" ht="42" customHeight="1">
      <c r="A74" s="15" t="s">
        <v>75</v>
      </c>
      <c r="B74" s="16"/>
      <c r="C74" s="16"/>
      <c r="D74" s="17"/>
      <c r="E74" s="18" t="s">
        <v>13</v>
      </c>
      <c r="F74" s="19">
        <v>1</v>
      </c>
      <c r="G74" s="26"/>
      <c r="H74" s="21"/>
      <c r="I74" s="22">
        <v>65</v>
      </c>
      <c r="J74" s="22">
        <v>220</v>
      </c>
    </row>
    <row r="75" ht="42" customHeight="1">
      <c r="A75" s="15" t="s">
        <v>76</v>
      </c>
      <c r="B75" s="16"/>
      <c r="C75" s="16"/>
      <c r="D75" s="17"/>
      <c r="E75" s="18" t="s">
        <v>13</v>
      </c>
      <c r="F75" s="19">
        <v>1</v>
      </c>
      <c r="G75" s="20">
        <f>+G10+G74</f>
        <v>0</v>
      </c>
      <c r="H75" s="21"/>
      <c r="I75" s="22">
        <v>66</v>
      </c>
      <c r="J75" s="22">
        <v>30</v>
      </c>
    </row>
    <row r="76" ht="42" customHeight="1">
      <c r="A76" s="27" t="s">
        <v>77</v>
      </c>
      <c r="B76" s="28"/>
      <c r="C76" s="28"/>
      <c r="D76" s="29"/>
      <c r="E76" s="30" t="s">
        <v>78</v>
      </c>
      <c r="F76" s="31" t="s">
        <v>78</v>
      </c>
      <c r="G76" s="32">
        <f>G75</f>
        <v>0</v>
      </c>
      <c r="I76" s="33">
        <v>67</v>
      </c>
      <c r="J76" s="33">
        <v>90</v>
      </c>
    </row>
    <row r="77" ht="42" customHeight="1"/>
    <row r="78" ht="42" customHeight="1"/>
    <row r="79" ht="13.2"/>
    <row r="80" ht="13.2"/>
    <row r="81" ht="13.2"/>
    <row r="82" ht="13.2"/>
    <row r="87" ht="13.2"/>
    <row r="88" ht="13.2"/>
    <row r="89" ht="13.2"/>
  </sheetData>
  <sheetProtection sheet="1" objects="1" scenarios="1" spinCount="100000" saltValue="v/4ex3sV1Yy53KkLg24XS1wyi4ujt1o6DL8fU/hs+hUHOSGdjufAuzoZenP6ImFLV2yqG34x4kowApbcz2KEKg==" hashValue="/CD5dlCBzrbjU9yrCso4YZ3t2ER5bGW5ZMptw/0FLbrt38pzEcy/zCKZefdK7CZ1dVauUZrIGte2s9lF0A1pwQ==" algorithmName="SHA-512" password="FD80"/>
  <mergeCells count="36">
    <mergeCell ref="A76:D7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2:D22"/>
    <mergeCell ref="C26:D26"/>
    <mergeCell ref="C29:D29"/>
    <mergeCell ref="B34:D34"/>
    <mergeCell ref="C35:D35"/>
    <mergeCell ref="B42:D42"/>
    <mergeCell ref="C43:D43"/>
    <mergeCell ref="C49:D49"/>
    <mergeCell ref="C52:D52"/>
    <mergeCell ref="C54:D54"/>
    <mergeCell ref="C57:D57"/>
    <mergeCell ref="B60:D60"/>
    <mergeCell ref="C61:D61"/>
    <mergeCell ref="C63:D63"/>
    <mergeCell ref="C65:D65"/>
    <mergeCell ref="C67:D67"/>
    <mergeCell ref="A69:D69"/>
    <mergeCell ref="A70:D70"/>
    <mergeCell ref="A71:D71"/>
    <mergeCell ref="A72:D72"/>
    <mergeCell ref="A73:D73"/>
    <mergeCell ref="A74:D74"/>
    <mergeCell ref="A75:D7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nishitani ayaka</cp:lastModifiedBy>
  <cp:lastPrinted>2020-10-12T05:07:54Z</cp:lastPrinted>
  <dcterms:created xsi:type="dcterms:W3CDTF">2014-01-09T08:55:00Z</dcterms:created>
  <dcterms:modified xsi:type="dcterms:W3CDTF">2024-11-05T04:35:17Z</dcterms:modified>
</cp:coreProperties>
</file>